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Plan1" sheetId="1" r:id="rId1"/>
  </sheets>
  <calcPr calcId="144525"/>
  <fileRecoveryPr repairLoad="1"/>
</workbook>
</file>

<file path=xl/calcChain.xml><?xml version="1.0" encoding="utf-8"?>
<calcChain xmlns="http://schemas.openxmlformats.org/spreadsheetml/2006/main">
  <c r="F4" i="1" l="1"/>
  <c r="E9" i="1"/>
  <c r="F5" i="1" l="1"/>
  <c r="J5" i="1" s="1"/>
  <c r="F6" i="1"/>
  <c r="F7" i="1" s="1"/>
  <c r="K5" i="1" l="1"/>
  <c r="J6" i="1" s="1"/>
  <c r="L5" i="1" l="1"/>
  <c r="K6" i="1"/>
  <c r="L6" i="1" s="1"/>
  <c r="M5" i="1"/>
  <c r="J7" i="1" l="1"/>
  <c r="K7" i="1" l="1"/>
  <c r="L7" i="1" s="1"/>
  <c r="M6" i="1"/>
  <c r="J8" i="1" l="1"/>
  <c r="M7" i="1"/>
  <c r="K8" i="1" l="1"/>
  <c r="J9" i="1" s="1"/>
  <c r="L8" i="1" l="1"/>
  <c r="M8" i="1"/>
  <c r="K9" i="1"/>
  <c r="J10" i="1" s="1"/>
  <c r="L9" i="1" l="1"/>
  <c r="M9" i="1"/>
  <c r="K10" i="1"/>
  <c r="L10" i="1" s="1"/>
  <c r="J11" i="1" l="1"/>
  <c r="M10" i="1"/>
  <c r="K11" i="1" l="1"/>
  <c r="J12" i="1" s="1"/>
  <c r="L11" i="1" l="1"/>
  <c r="M11" i="1"/>
  <c r="K12" i="1"/>
  <c r="L12" i="1" s="1"/>
  <c r="M12" i="1" l="1"/>
</calcChain>
</file>

<file path=xl/sharedStrings.xml><?xml version="1.0" encoding="utf-8"?>
<sst xmlns="http://schemas.openxmlformats.org/spreadsheetml/2006/main" count="11" uniqueCount="11">
  <si>
    <t>Dia</t>
  </si>
  <si>
    <t>Qtd de pães</t>
  </si>
  <si>
    <t>Número de classes</t>
  </si>
  <si>
    <t>Mínimo</t>
  </si>
  <si>
    <t>Máximo</t>
  </si>
  <si>
    <t>Faixas</t>
  </si>
  <si>
    <t>Classes</t>
  </si>
  <si>
    <t>Min</t>
  </si>
  <si>
    <t>Max</t>
  </si>
  <si>
    <t>Label</t>
  </si>
  <si>
    <t>Frequência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</si>
</sst>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Plan1!$M$4</c:f>
              <c:strCache>
                <c:ptCount val="1"/>
                <c:pt idx="0">
                  <c:v>Frequência</c:v>
                </c:pt>
              </c:strCache>
            </c:strRef>
          </c:tx>
          <c:invertIfNegative val="0"/>
          <c:cat>
            <c:strRef>
              <c:f>Plan1!$L$5:$L$12</c:f>
              <c:strCache>
                <c:ptCount val="8"/>
                <c:pt idx="0">
                  <c:v>De 100 a 102,5</c:v>
                </c:pt>
                <c:pt idx="1">
                  <c:v>De 102,5 a 105</c:v>
                </c:pt>
                <c:pt idx="2">
                  <c:v>De 105 a 107,5</c:v>
                </c:pt>
                <c:pt idx="3">
                  <c:v>De 107,5 a 110</c:v>
                </c:pt>
                <c:pt idx="4">
                  <c:v>De 110 a 112,5</c:v>
                </c:pt>
                <c:pt idx="5">
                  <c:v>De 112,5 a 115</c:v>
                </c:pt>
                <c:pt idx="6">
                  <c:v>De 115 a 117,5</c:v>
                </c:pt>
                <c:pt idx="7">
                  <c:v>De 117,5 a 120</c:v>
                </c:pt>
              </c:strCache>
            </c:strRef>
          </c:cat>
          <c:val>
            <c:numRef>
              <c:f>Plan1!$M$5:$M$12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2</c:v>
                </c:pt>
                <c:pt idx="6">
                  <c:v>11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96128"/>
        <c:axId val="84113280"/>
      </c:barChart>
      <c:catAx>
        <c:axId val="8049612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84113280"/>
        <c:crosses val="autoZero"/>
        <c:auto val="1"/>
        <c:lblAlgn val="ctr"/>
        <c:lblOffset val="100"/>
        <c:noMultiLvlLbl val="0"/>
      </c:catAx>
      <c:valAx>
        <c:axId val="84113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496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14</xdr:row>
      <xdr:rowOff>147637</xdr:rowOff>
    </xdr:from>
    <xdr:to>
      <xdr:col>14</xdr:col>
      <xdr:colOff>266700</xdr:colOff>
      <xdr:row>29</xdr:row>
      <xdr:rowOff>33337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53"/>
  <sheetViews>
    <sheetView showGridLines="0" tabSelected="1" workbookViewId="0">
      <selection activeCell="G14" sqref="G14"/>
    </sheetView>
  </sheetViews>
  <sheetFormatPr defaultRowHeight="15" x14ac:dyDescent="0.25"/>
  <cols>
    <col min="2" max="2" width="9.140625" style="1"/>
    <col min="3" max="3" width="7" style="2" customWidth="1"/>
    <col min="5" max="5" width="18.7109375" customWidth="1"/>
    <col min="6" max="6" width="6.28515625" customWidth="1"/>
    <col min="9" max="9" width="9.140625" style="1"/>
    <col min="12" max="12" width="27.28515625" bestFit="1" customWidth="1"/>
    <col min="13" max="13" width="10.85546875" style="1" bestFit="1" customWidth="1"/>
  </cols>
  <sheetData>
    <row r="3" spans="2:13" ht="30" x14ac:dyDescent="0.25">
      <c r="B3" s="3" t="s">
        <v>0</v>
      </c>
      <c r="C3" s="4" t="s">
        <v>1</v>
      </c>
    </row>
    <row r="4" spans="2:13" x14ac:dyDescent="0.25">
      <c r="B4" s="3">
        <v>1</v>
      </c>
      <c r="C4" s="4">
        <v>107</v>
      </c>
      <c r="E4" s="5" t="s">
        <v>2</v>
      </c>
      <c r="F4" s="6">
        <f>ROUNDUP(SQRT(50),0)</f>
        <v>8</v>
      </c>
      <c r="I4" s="3" t="s">
        <v>6</v>
      </c>
      <c r="J4" s="3" t="s">
        <v>7</v>
      </c>
      <c r="K4" s="9" t="s">
        <v>8</v>
      </c>
      <c r="L4" s="3" t="s">
        <v>9</v>
      </c>
      <c r="M4" s="3" t="s">
        <v>10</v>
      </c>
    </row>
    <row r="5" spans="2:13" x14ac:dyDescent="0.25">
      <c r="B5" s="3">
        <v>2</v>
      </c>
      <c r="C5" s="4">
        <v>110</v>
      </c>
      <c r="E5" s="6" t="s">
        <v>3</v>
      </c>
      <c r="F5" s="6">
        <f>MIN(C4:C53)</f>
        <v>100</v>
      </c>
      <c r="I5" s="3">
        <v>1</v>
      </c>
      <c r="J5" s="8">
        <f>F5</f>
        <v>100</v>
      </c>
      <c r="K5" s="10">
        <f>J5+$F$7</f>
        <v>102.5</v>
      </c>
      <c r="L5" s="8" t="str">
        <f>"De " &amp; LEFT(J5,6) &amp; " a " &amp; LEFT(K5,6)</f>
        <v>De 100 a 102,5</v>
      </c>
      <c r="M5" s="3">
        <f>COUNTIFS(C4:$C$100,"&gt;="&amp;J5,C4:$C$100,"&lt;"&amp;K5)</f>
        <v>4</v>
      </c>
    </row>
    <row r="6" spans="2:13" x14ac:dyDescent="0.25">
      <c r="B6" s="3">
        <v>3</v>
      </c>
      <c r="C6" s="4">
        <v>117</v>
      </c>
      <c r="E6" s="6" t="s">
        <v>4</v>
      </c>
      <c r="F6" s="6">
        <f>MAX(C4:C53)</f>
        <v>120</v>
      </c>
      <c r="I6" s="3">
        <v>2</v>
      </c>
      <c r="J6" s="8">
        <f>K5</f>
        <v>102.5</v>
      </c>
      <c r="K6" s="10">
        <f>J6+$F$7</f>
        <v>105</v>
      </c>
      <c r="L6" s="8" t="str">
        <f t="shared" ref="L6:L12" si="0">"De " &amp; LEFT(J6,6) &amp; " a " &amp; LEFT(K6,6)</f>
        <v>De 102,5 a 105</v>
      </c>
      <c r="M6" s="3">
        <f>COUNTIFS(C5:$C$100,"&gt;="&amp;J6,C5:$C$100,"&lt;"&amp;K6)</f>
        <v>6</v>
      </c>
    </row>
    <row r="7" spans="2:13" x14ac:dyDescent="0.25">
      <c r="B7" s="3">
        <v>4</v>
      </c>
      <c r="C7" s="4">
        <v>113</v>
      </c>
      <c r="E7" s="6" t="s">
        <v>5</v>
      </c>
      <c r="F7" s="7">
        <f>(F6-F5)/F4</f>
        <v>2.5</v>
      </c>
      <c r="I7" s="3">
        <v>3</v>
      </c>
      <c r="J7" s="8">
        <f>K6</f>
        <v>105</v>
      </c>
      <c r="K7" s="10">
        <f>J7+$F$7</f>
        <v>107.5</v>
      </c>
      <c r="L7" s="8" t="str">
        <f t="shared" si="0"/>
        <v>De 105 a 107,5</v>
      </c>
      <c r="M7" s="3">
        <f>COUNTIFS(C6:$C$100,"&gt;="&amp;J7,C6:$C$100,"&lt;"&amp;K7)</f>
        <v>7</v>
      </c>
    </row>
    <row r="8" spans="2:13" x14ac:dyDescent="0.25">
      <c r="B8" s="3">
        <v>5</v>
      </c>
      <c r="C8" s="4">
        <v>108</v>
      </c>
      <c r="I8" s="3">
        <v>4</v>
      </c>
      <c r="J8" s="8">
        <f t="shared" ref="J8" si="1">K7</f>
        <v>107.5</v>
      </c>
      <c r="K8" s="10">
        <f>J8+$F$7</f>
        <v>110</v>
      </c>
      <c r="L8" s="8" t="str">
        <f t="shared" si="0"/>
        <v>De 107,5 a 110</v>
      </c>
      <c r="M8" s="3">
        <f>COUNTIFS(C7:$C$100,"&gt;="&amp;J8,C7:$C$100,"&lt;"&amp;K8)</f>
        <v>8</v>
      </c>
    </row>
    <row r="9" spans="2:13" x14ac:dyDescent="0.25">
      <c r="B9" s="3">
        <v>6</v>
      </c>
      <c r="C9" s="4">
        <v>108</v>
      </c>
      <c r="E9">
        <f>SQRT(50)</f>
        <v>7.0710678118654755</v>
      </c>
      <c r="I9" s="3">
        <v>5</v>
      </c>
      <c r="J9" s="8">
        <f>K8</f>
        <v>110</v>
      </c>
      <c r="K9" s="10">
        <f>J9+$F$7</f>
        <v>112.5</v>
      </c>
      <c r="L9" s="8" t="str">
        <f t="shared" si="0"/>
        <v>De 110 a 112,5</v>
      </c>
      <c r="M9" s="3">
        <f>COUNTIFS(C8:$C$100,"&gt;="&amp;J9,C8:$C$100,"&lt;"&amp;K9)</f>
        <v>5</v>
      </c>
    </row>
    <row r="10" spans="2:13" x14ac:dyDescent="0.25">
      <c r="B10" s="3">
        <v>7</v>
      </c>
      <c r="C10" s="4">
        <v>107</v>
      </c>
      <c r="I10" s="3">
        <v>6</v>
      </c>
      <c r="J10" s="8">
        <f>K9</f>
        <v>112.5</v>
      </c>
      <c r="K10" s="10">
        <f>J10+$F$7</f>
        <v>115</v>
      </c>
      <c r="L10" s="8" t="str">
        <f t="shared" si="0"/>
        <v>De 112,5 a 115</v>
      </c>
      <c r="M10" s="3">
        <f>COUNTIFS(C9:$C$100,"&gt;="&amp;J10,C9:$C$100,"&lt;"&amp;K10)</f>
        <v>2</v>
      </c>
    </row>
    <row r="11" spans="2:13" x14ac:dyDescent="0.25">
      <c r="B11" s="3">
        <v>8</v>
      </c>
      <c r="C11" s="4">
        <v>108</v>
      </c>
      <c r="I11" s="3">
        <v>7</v>
      </c>
      <c r="J11" s="8">
        <f>K10</f>
        <v>115</v>
      </c>
      <c r="K11" s="10">
        <f>J11+$F$7</f>
        <v>117.5</v>
      </c>
      <c r="L11" s="8" t="str">
        <f t="shared" si="0"/>
        <v>De 115 a 117,5</v>
      </c>
      <c r="M11" s="3">
        <f>COUNTIFS(C10:$C$100,"&gt;="&amp;J11,C10:$C$100,"&lt;"&amp;K11)</f>
        <v>11</v>
      </c>
    </row>
    <row r="12" spans="2:13" x14ac:dyDescent="0.25">
      <c r="B12" s="3">
        <v>9</v>
      </c>
      <c r="C12" s="4">
        <v>109</v>
      </c>
      <c r="I12" s="3">
        <v>8</v>
      </c>
      <c r="J12" s="8">
        <f>K11</f>
        <v>117.5</v>
      </c>
      <c r="K12" s="10">
        <f>J12+$F$7</f>
        <v>120</v>
      </c>
      <c r="L12" s="8" t="str">
        <f t="shared" si="0"/>
        <v>De 117,5 a 120</v>
      </c>
      <c r="M12" s="3">
        <f>COUNTIFS(C11:$C$100,"&gt;="&amp;J12,C11:$C$100,"&lt;"&amp;K12)</f>
        <v>2</v>
      </c>
    </row>
    <row r="13" spans="2:13" x14ac:dyDescent="0.25">
      <c r="B13" s="3">
        <v>10</v>
      </c>
      <c r="C13" s="4">
        <v>115</v>
      </c>
    </row>
    <row r="14" spans="2:13" x14ac:dyDescent="0.25">
      <c r="B14" s="3">
        <v>11</v>
      </c>
      <c r="C14" s="4">
        <v>108</v>
      </c>
    </row>
    <row r="15" spans="2:13" x14ac:dyDescent="0.25">
      <c r="B15" s="3">
        <v>12</v>
      </c>
      <c r="C15" s="4">
        <v>106</v>
      </c>
    </row>
    <row r="16" spans="2:13" x14ac:dyDescent="0.25">
      <c r="B16" s="3">
        <v>13</v>
      </c>
      <c r="C16" s="4">
        <v>116</v>
      </c>
    </row>
    <row r="17" spans="2:3" x14ac:dyDescent="0.25">
      <c r="B17" s="3">
        <v>14</v>
      </c>
      <c r="C17" s="4">
        <v>104</v>
      </c>
    </row>
    <row r="18" spans="2:3" x14ac:dyDescent="0.25">
      <c r="B18" s="3">
        <v>15</v>
      </c>
      <c r="C18" s="4">
        <v>109</v>
      </c>
    </row>
    <row r="19" spans="2:3" x14ac:dyDescent="0.25">
      <c r="B19" s="3">
        <v>16</v>
      </c>
      <c r="C19" s="4">
        <v>106</v>
      </c>
    </row>
    <row r="20" spans="2:3" x14ac:dyDescent="0.25">
      <c r="B20" s="3">
        <v>17</v>
      </c>
      <c r="C20" s="4">
        <v>115</v>
      </c>
    </row>
    <row r="21" spans="2:3" x14ac:dyDescent="0.25">
      <c r="B21" s="3">
        <v>18</v>
      </c>
      <c r="C21" s="4">
        <v>114</v>
      </c>
    </row>
    <row r="22" spans="2:3" x14ac:dyDescent="0.25">
      <c r="B22" s="3">
        <v>19</v>
      </c>
      <c r="C22" s="4">
        <v>115</v>
      </c>
    </row>
    <row r="23" spans="2:3" x14ac:dyDescent="0.25">
      <c r="B23" s="3">
        <v>20</v>
      </c>
      <c r="C23" s="4">
        <v>104</v>
      </c>
    </row>
    <row r="24" spans="2:3" x14ac:dyDescent="0.25">
      <c r="B24" s="3">
        <v>21</v>
      </c>
      <c r="C24" s="4">
        <v>103</v>
      </c>
    </row>
    <row r="25" spans="2:3" x14ac:dyDescent="0.25">
      <c r="B25" s="3">
        <v>22</v>
      </c>
      <c r="C25" s="4">
        <v>105</v>
      </c>
    </row>
    <row r="26" spans="2:3" x14ac:dyDescent="0.25">
      <c r="B26" s="3">
        <v>23</v>
      </c>
      <c r="C26" s="4">
        <v>111</v>
      </c>
    </row>
    <row r="27" spans="2:3" x14ac:dyDescent="0.25">
      <c r="B27" s="3">
        <v>24</v>
      </c>
      <c r="C27" s="4">
        <v>102</v>
      </c>
    </row>
    <row r="28" spans="2:3" x14ac:dyDescent="0.25">
      <c r="B28" s="3">
        <v>25</v>
      </c>
      <c r="C28" s="4">
        <v>103</v>
      </c>
    </row>
    <row r="29" spans="2:3" x14ac:dyDescent="0.25">
      <c r="B29" s="3">
        <v>26</v>
      </c>
      <c r="C29" s="4">
        <v>110</v>
      </c>
    </row>
    <row r="30" spans="2:3" x14ac:dyDescent="0.25">
      <c r="B30" s="3">
        <v>27</v>
      </c>
      <c r="C30" s="4">
        <v>118</v>
      </c>
    </row>
    <row r="31" spans="2:3" x14ac:dyDescent="0.25">
      <c r="B31" s="3">
        <v>28</v>
      </c>
      <c r="C31" s="4">
        <v>117</v>
      </c>
    </row>
    <row r="32" spans="2:3" x14ac:dyDescent="0.25">
      <c r="B32" s="3">
        <v>29</v>
      </c>
      <c r="C32" s="4">
        <v>116</v>
      </c>
    </row>
    <row r="33" spans="2:3" x14ac:dyDescent="0.25">
      <c r="B33" s="3">
        <v>30</v>
      </c>
      <c r="C33" s="4">
        <v>118</v>
      </c>
    </row>
    <row r="34" spans="2:3" x14ac:dyDescent="0.25">
      <c r="B34" s="3">
        <v>31</v>
      </c>
      <c r="C34" s="4">
        <v>109</v>
      </c>
    </row>
    <row r="35" spans="2:3" x14ac:dyDescent="0.25">
      <c r="B35" s="3">
        <v>32</v>
      </c>
      <c r="C35" s="4">
        <v>106</v>
      </c>
    </row>
    <row r="36" spans="2:3" x14ac:dyDescent="0.25">
      <c r="B36" s="3">
        <v>33</v>
      </c>
      <c r="C36" s="4">
        <v>104</v>
      </c>
    </row>
    <row r="37" spans="2:3" x14ac:dyDescent="0.25">
      <c r="B37" s="3">
        <v>34</v>
      </c>
      <c r="C37" s="4">
        <v>100</v>
      </c>
    </row>
    <row r="38" spans="2:3" x14ac:dyDescent="0.25">
      <c r="B38" s="3">
        <v>35</v>
      </c>
      <c r="C38" s="4">
        <v>107</v>
      </c>
    </row>
    <row r="39" spans="2:3" x14ac:dyDescent="0.25">
      <c r="B39" s="3">
        <v>36</v>
      </c>
      <c r="C39" s="4">
        <v>108</v>
      </c>
    </row>
    <row r="40" spans="2:3" x14ac:dyDescent="0.25">
      <c r="B40" s="3">
        <v>37</v>
      </c>
      <c r="C40" s="4">
        <v>115</v>
      </c>
    </row>
    <row r="41" spans="2:3" x14ac:dyDescent="0.25">
      <c r="B41" s="3">
        <v>38</v>
      </c>
      <c r="C41" s="4">
        <v>110</v>
      </c>
    </row>
    <row r="42" spans="2:3" x14ac:dyDescent="0.25">
      <c r="B42" s="3">
        <v>39</v>
      </c>
      <c r="C42" s="4">
        <v>112</v>
      </c>
    </row>
    <row r="43" spans="2:3" x14ac:dyDescent="0.25">
      <c r="B43" s="3">
        <v>40</v>
      </c>
      <c r="C43" s="4">
        <v>100</v>
      </c>
    </row>
    <row r="44" spans="2:3" x14ac:dyDescent="0.25">
      <c r="B44" s="3">
        <v>41</v>
      </c>
      <c r="C44" s="4">
        <v>115</v>
      </c>
    </row>
    <row r="45" spans="2:3" x14ac:dyDescent="0.25">
      <c r="B45" s="3">
        <v>42</v>
      </c>
      <c r="C45" s="4">
        <v>105</v>
      </c>
    </row>
    <row r="46" spans="2:3" x14ac:dyDescent="0.25">
      <c r="B46" s="3">
        <v>43</v>
      </c>
      <c r="C46" s="4">
        <v>117</v>
      </c>
    </row>
    <row r="47" spans="2:3" x14ac:dyDescent="0.25">
      <c r="B47" s="3">
        <v>44</v>
      </c>
      <c r="C47" s="4">
        <v>114</v>
      </c>
    </row>
    <row r="48" spans="2:3" x14ac:dyDescent="0.25">
      <c r="B48" s="3">
        <v>45</v>
      </c>
      <c r="C48" s="4">
        <v>103</v>
      </c>
    </row>
    <row r="49" spans="2:3" x14ac:dyDescent="0.25">
      <c r="B49" s="3">
        <v>46</v>
      </c>
      <c r="C49" s="4">
        <v>120</v>
      </c>
    </row>
    <row r="50" spans="2:3" x14ac:dyDescent="0.25">
      <c r="B50" s="3">
        <v>47</v>
      </c>
      <c r="C50" s="4">
        <v>100</v>
      </c>
    </row>
    <row r="51" spans="2:3" x14ac:dyDescent="0.25">
      <c r="B51" s="3">
        <v>48</v>
      </c>
      <c r="C51" s="4">
        <v>117</v>
      </c>
    </row>
    <row r="52" spans="2:3" x14ac:dyDescent="0.25">
      <c r="B52" s="3">
        <v>49</v>
      </c>
      <c r="C52" s="4">
        <v>115</v>
      </c>
    </row>
    <row r="53" spans="2:3" x14ac:dyDescent="0.25">
      <c r="B53" s="3">
        <v>50</v>
      </c>
      <c r="C53" s="4">
        <v>111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M6:M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</dc:creator>
  <cp:lastModifiedBy>Eli</cp:lastModifiedBy>
  <dcterms:created xsi:type="dcterms:W3CDTF">2015-08-24T00:15:01Z</dcterms:created>
  <dcterms:modified xsi:type="dcterms:W3CDTF">2015-08-24T12:12:10Z</dcterms:modified>
</cp:coreProperties>
</file>